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95" yWindow="65416" windowWidth="15195" windowHeight="8700" activeTab="0"/>
  </bookViews>
  <sheets>
    <sheet name="F-GZAL" sheetId="1" r:id="rId1"/>
  </sheets>
  <definedNames>
    <definedName name="_xlnm.Print_Area" localSheetId="0">'F-GZAL'!$A$1:$L$33</definedName>
  </definedNames>
  <calcPr fullCalcOnLoad="1"/>
</workbook>
</file>

<file path=xl/comments1.xml><?xml version="1.0" encoding="utf-8"?>
<comments xmlns="http://schemas.openxmlformats.org/spreadsheetml/2006/main">
  <authors>
    <author>Yvons</author>
  </authors>
  <commentList>
    <comment ref="B5" authorId="0">
      <text>
        <r>
          <rPr>
            <sz val="9"/>
            <rFont val="Tahoma"/>
            <family val="2"/>
          </rPr>
          <t>Masse à renseigner</t>
        </r>
      </text>
    </comment>
    <comment ref="B6" authorId="0">
      <text>
        <r>
          <rPr>
            <sz val="9"/>
            <rFont val="Tahoma"/>
            <family val="2"/>
          </rPr>
          <t>Masse à renseigner</t>
        </r>
      </text>
    </comment>
    <comment ref="B7" authorId="0">
      <text>
        <r>
          <rPr>
            <sz val="9"/>
            <rFont val="Tahoma"/>
            <family val="2"/>
          </rPr>
          <t>Masse à renseigner</t>
        </r>
      </text>
    </comment>
    <comment ref="B14" authorId="0">
      <text>
        <r>
          <rPr>
            <sz val="9"/>
            <rFont val="Tahoma"/>
            <family val="2"/>
          </rPr>
          <t>Masse à renseigner</t>
        </r>
      </text>
    </comment>
    <comment ref="B19" authorId="0">
      <text>
        <r>
          <rPr>
            <sz val="9"/>
            <rFont val="Tahoma"/>
            <family val="2"/>
          </rPr>
          <t>Masse à renseigner</t>
        </r>
      </text>
    </comment>
    <comment ref="B24" authorId="0">
      <text>
        <r>
          <rPr>
            <sz val="9"/>
            <rFont val="Tahoma"/>
            <family val="2"/>
          </rPr>
          <t>Masse à renseigner</t>
        </r>
      </text>
    </comment>
    <comment ref="B9" authorId="0">
      <text>
        <r>
          <rPr>
            <b/>
            <u val="single"/>
            <sz val="9"/>
            <rFont val="Tahoma"/>
            <family val="2"/>
          </rPr>
          <t>Masse</t>
        </r>
        <r>
          <rPr>
            <sz val="9"/>
            <rFont val="Tahoma"/>
            <family val="2"/>
          </rPr>
          <t xml:space="preserve"> à renseigner
(carburant max utilisable 109L)</t>
        </r>
      </text>
    </comment>
  </commentList>
</comments>
</file>

<file path=xl/sharedStrings.xml><?xml version="1.0" encoding="utf-8"?>
<sst xmlns="http://schemas.openxmlformats.org/spreadsheetml/2006/main" count="23" uniqueCount="23">
  <si>
    <t>Masse ( kg )</t>
  </si>
  <si>
    <t>Bras de levier (m)</t>
  </si>
  <si>
    <t>Moment ( m.kg)</t>
  </si>
  <si>
    <t>bras levier</t>
  </si>
  <si>
    <t>Masse</t>
  </si>
  <si>
    <t>Masse a vide</t>
  </si>
  <si>
    <t>Pilote &amp; Pax Avant</t>
  </si>
  <si>
    <t>Pax arrière</t>
  </si>
  <si>
    <t>Bagages</t>
  </si>
  <si>
    <t>Sous total :</t>
  </si>
  <si>
    <t>Carburant Départ (kg)</t>
  </si>
  <si>
    <t>Délestage n°1</t>
  </si>
  <si>
    <t>Carburant Arrivée n°1</t>
  </si>
  <si>
    <t>Total Arrivée n°1</t>
  </si>
  <si>
    <t>Délestage n°2</t>
  </si>
  <si>
    <t>Carburant Arrivée n°2</t>
  </si>
  <si>
    <t>Total Arrivée n°2</t>
  </si>
  <si>
    <t>Délestage n°3</t>
  </si>
  <si>
    <t>Carburant Arrivée n°3</t>
  </si>
  <si>
    <t>Total Arrivée n°3</t>
  </si>
  <si>
    <t>Total Départ</t>
  </si>
  <si>
    <t>Date de la fiche de pesée :</t>
  </si>
  <si>
    <t>Densité 100LL = 0,72 / Densité UL91 = 0,75</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</si>
</sst>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General\ &quot;kg&quot;"/>
    <numFmt numFmtId="173" formatCode="General\ &quot; L&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s>
  <fonts count="48">
    <font>
      <sz val="10"/>
      <name val="Arial"/>
      <family val="0"/>
    </font>
    <font>
      <b/>
      <sz val="10"/>
      <name val="Arial"/>
      <family val="2"/>
    </font>
    <font>
      <b/>
      <i/>
      <sz val="10"/>
      <name val="Arial"/>
      <family val="2"/>
    </font>
    <font>
      <sz val="12"/>
      <color indexed="8"/>
      <name val="Arial"/>
      <family val="2"/>
    </font>
    <font>
      <sz val="12"/>
      <color indexed="10"/>
      <name val="Arial"/>
      <family val="2"/>
    </font>
    <font>
      <b/>
      <sz val="9.5"/>
      <color indexed="8"/>
      <name val="Arial"/>
      <family val="2"/>
    </font>
    <font>
      <sz val="9"/>
      <name val="Tahoma"/>
      <family val="2"/>
    </font>
    <font>
      <b/>
      <u val="single"/>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color indexed="9"/>
      <name val="Arial"/>
      <family val="2"/>
    </font>
    <font>
      <i/>
      <sz val="10"/>
      <color indexed="55"/>
      <name val="Arial"/>
      <family val="2"/>
    </font>
    <font>
      <b/>
      <sz val="11"/>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i/>
      <sz val="10"/>
      <color theme="0" tint="-0.3499799966812134"/>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33CAFF"/>
        <bgColor indexed="64"/>
      </patternFill>
    </fill>
    <fill>
      <patternFill patternType="solid">
        <fgColor rgb="FFB9EDFF"/>
        <bgColor indexed="64"/>
      </patternFill>
    </fill>
    <fill>
      <patternFill patternType="lightUp">
        <bgColor theme="1" tint="0.49998000264167786"/>
      </patternFill>
    </fill>
    <fill>
      <patternFill patternType="solid">
        <fgColor rgb="FFFF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0" fillId="0" borderId="0">
      <alignment/>
      <protection/>
    </xf>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29">
    <xf numFmtId="0" fontId="0" fillId="0" borderId="0" xfId="0" applyAlignment="1">
      <alignment/>
    </xf>
    <xf numFmtId="0" fontId="0" fillId="0" borderId="0" xfId="0" applyAlignment="1">
      <alignment horizontal="center"/>
    </xf>
    <xf numFmtId="0" fontId="1" fillId="0" borderId="10"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 fillId="33" borderId="10" xfId="0" applyFont="1" applyFill="1" applyBorder="1" applyAlignment="1">
      <alignment horizontal="center" vertical="center"/>
    </xf>
    <xf numFmtId="0" fontId="1" fillId="17" borderId="10" xfId="0" applyFont="1" applyFill="1" applyBorder="1" applyAlignment="1">
      <alignment horizontal="center" vertical="center"/>
    </xf>
    <xf numFmtId="0" fontId="0" fillId="17" borderId="10" xfId="0" applyFill="1" applyBorder="1" applyAlignment="1">
      <alignment horizontal="center" vertical="center"/>
    </xf>
    <xf numFmtId="181" fontId="0" fillId="17" borderId="10" xfId="0" applyNumberFormat="1" applyFill="1" applyBorder="1" applyAlignment="1">
      <alignment horizontal="center" vertical="center"/>
    </xf>
    <xf numFmtId="0" fontId="1" fillId="34" borderId="10" xfId="0" applyFont="1" applyFill="1" applyBorder="1" applyAlignment="1">
      <alignment horizontal="center" vertical="center"/>
    </xf>
    <xf numFmtId="0" fontId="0" fillId="34" borderId="10" xfId="0" applyFill="1" applyBorder="1" applyAlignment="1">
      <alignment horizontal="center" vertical="center"/>
    </xf>
    <xf numFmtId="181" fontId="0" fillId="34" borderId="10" xfId="0" applyNumberFormat="1" applyFill="1" applyBorder="1" applyAlignment="1">
      <alignment horizontal="center" vertical="center"/>
    </xf>
    <xf numFmtId="0" fontId="1" fillId="5" borderId="10" xfId="0" applyFont="1" applyFill="1" applyBorder="1" applyAlignment="1">
      <alignment horizontal="center" vertical="center"/>
    </xf>
    <xf numFmtId="0" fontId="1" fillId="35" borderId="11" xfId="0" applyFont="1" applyFill="1" applyBorder="1" applyAlignment="1">
      <alignment horizontal="center" vertical="center"/>
    </xf>
    <xf numFmtId="0" fontId="1" fillId="35" borderId="10" xfId="0" applyFont="1" applyFill="1" applyBorder="1" applyAlignment="1">
      <alignment horizontal="center" vertical="center"/>
    </xf>
    <xf numFmtId="0" fontId="1" fillId="36" borderId="0" xfId="0" applyFont="1" applyFill="1" applyBorder="1" applyAlignment="1">
      <alignment horizontal="center" vertical="center"/>
    </xf>
    <xf numFmtId="14" fontId="45" fillId="37" borderId="12" xfId="0" applyNumberFormat="1" applyFont="1" applyFill="1" applyBorder="1" applyAlignment="1">
      <alignment horizontal="center" vertical="center"/>
    </xf>
    <xf numFmtId="180" fontId="1" fillId="0" borderId="10" xfId="0" applyNumberFormat="1" applyFont="1" applyBorder="1" applyAlignment="1">
      <alignment horizontal="center" vertical="center"/>
    </xf>
    <xf numFmtId="0" fontId="1" fillId="7" borderId="10" xfId="0" applyFont="1" applyFill="1" applyBorder="1" applyAlignment="1">
      <alignment horizontal="center" vertical="center"/>
    </xf>
    <xf numFmtId="0" fontId="1" fillId="9" borderId="10" xfId="0" applyFont="1" applyFill="1" applyBorder="1" applyAlignment="1">
      <alignment horizontal="center" vertical="center"/>
    </xf>
    <xf numFmtId="0" fontId="1" fillId="3" borderId="10" xfId="0" applyFont="1" applyFill="1" applyBorder="1" applyAlignment="1">
      <alignment horizontal="center" vertical="center"/>
    </xf>
    <xf numFmtId="0" fontId="0" fillId="9" borderId="10" xfId="0" applyFill="1" applyBorder="1" applyAlignment="1">
      <alignment horizontal="center" vertical="center"/>
    </xf>
    <xf numFmtId="181" fontId="0" fillId="9" borderId="10" xfId="0" applyNumberFormat="1" applyFill="1" applyBorder="1" applyAlignment="1">
      <alignment horizontal="center" vertical="center"/>
    </xf>
    <xf numFmtId="181" fontId="1" fillId="7" borderId="10" xfId="0" applyNumberFormat="1" applyFont="1" applyFill="1" applyBorder="1" applyAlignment="1">
      <alignment horizontal="center" vertical="center"/>
    </xf>
    <xf numFmtId="0" fontId="45" fillId="37" borderId="11" xfId="0" applyFont="1" applyFill="1" applyBorder="1" applyAlignment="1">
      <alignment horizontal="center"/>
    </xf>
    <xf numFmtId="0" fontId="45" fillId="37" borderId="13" xfId="0" applyFont="1" applyFill="1" applyBorder="1" applyAlignment="1">
      <alignment horizontal="center"/>
    </xf>
    <xf numFmtId="0" fontId="46" fillId="0" borderId="0" xfId="50" applyFont="1">
      <alignment/>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3"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Centrage F-GZAL</a:t>
            </a:r>
          </a:p>
        </c:rich>
      </c:tx>
      <c:layout>
        <c:manualLayout>
          <c:xMode val="factor"/>
          <c:yMode val="factor"/>
          <c:x val="-0.03325"/>
          <c:y val="-0.00175"/>
        </c:manualLayout>
      </c:layout>
      <c:spPr>
        <a:noFill/>
        <a:ln>
          <a:noFill/>
        </a:ln>
      </c:spPr>
    </c:title>
    <c:plotArea>
      <c:layout>
        <c:manualLayout>
          <c:xMode val="edge"/>
          <c:yMode val="edge"/>
          <c:x val="0.02175"/>
          <c:y val="0.0885"/>
          <c:w val="0.783"/>
          <c:h val="0.8735"/>
        </c:manualLayout>
      </c:layout>
      <c:scatterChart>
        <c:scatterStyle val="lineMarker"/>
        <c:varyColors val="0"/>
        <c:ser>
          <c:idx val="0"/>
          <c:order val="0"/>
          <c:tx>
            <c:v>Centrage F-GZAL</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80"/>
              </a:solidFill>
              <a:ln>
                <a:solidFill>
                  <a:srgbClr val="000080"/>
                </a:solidFill>
              </a:ln>
            </c:spPr>
          </c:marker>
          <c:dLbls>
            <c:dLbl>
              <c:idx val="1"/>
              <c:layout>
                <c:manualLayout>
                  <c:x val="0"/>
                  <c:y val="0"/>
                </c:manualLayout>
              </c:layout>
              <c:txPr>
                <a:bodyPr vert="horz" rot="0" anchor="ctr"/>
                <a:lstStyle/>
                <a:p>
                  <a:pPr algn="ctr">
                    <a:defRPr lang="en-US" cap="none" sz="1200" b="0"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FF0000"/>
                      </a:solidFill>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'F-GZAL'!$F$4:$F$8</c:f>
              <c:numCache/>
            </c:numRef>
          </c:xVal>
          <c:yVal>
            <c:numRef>
              <c:f>'F-GZAL'!$G$4:$G$8</c:f>
              <c:numCache/>
            </c:numRef>
          </c:yVal>
          <c:smooth val="0"/>
        </c:ser>
        <c:ser>
          <c:idx val="1"/>
          <c:order val="1"/>
          <c:tx>
            <c:v>Départ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0"/>
            <c:spPr>
              <a:solidFill>
                <a:srgbClr val="008080"/>
              </a:solidFill>
              <a:ln>
                <a:noFill/>
              </a:ln>
            </c:spPr>
          </c:marker>
          <c:xVal>
            <c:numRef>
              <c:f>'F-GZAL'!$C$12</c:f>
              <c:numCache/>
            </c:numRef>
          </c:xVal>
          <c:yVal>
            <c:numRef>
              <c:f>'F-GZAL'!$B$12</c:f>
              <c:numCache/>
            </c:numRef>
          </c:yVal>
          <c:smooth val="0"/>
        </c:ser>
        <c:ser>
          <c:idx val="2"/>
          <c:order val="2"/>
          <c:tx>
            <c:v>Arrivée1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xVal>
            <c:numRef>
              <c:f>'F-GZAL'!$C$16</c:f>
              <c:numCache/>
            </c:numRef>
          </c:xVal>
          <c:yVal>
            <c:numRef>
              <c:f>'F-GZAL'!$B$16</c:f>
              <c:numCache/>
            </c:numRef>
          </c:yVal>
          <c:smooth val="0"/>
        </c:ser>
        <c:ser>
          <c:idx val="3"/>
          <c:order val="3"/>
          <c:tx>
            <c:v>Arrivée 2</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FFCC00"/>
              </a:solidFill>
              <a:ln>
                <a:solidFill>
                  <a:srgbClr val="FFCC00"/>
                </a:solidFill>
              </a:ln>
            </c:spPr>
          </c:marker>
          <c:xVal>
            <c:numRef>
              <c:f>'F-GZAL'!$C$21</c:f>
              <c:numCache/>
            </c:numRef>
          </c:xVal>
          <c:yVal>
            <c:numRef>
              <c:f>'F-GZAL'!$B$21</c:f>
              <c:numCache/>
            </c:numRef>
          </c:yVal>
          <c:smooth val="0"/>
        </c:ser>
        <c:ser>
          <c:idx val="4"/>
          <c:order val="4"/>
          <c:tx>
            <c:v>Arrivée 3</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00CCFF"/>
              </a:solidFill>
              <a:ln>
                <a:solidFill>
                  <a:srgbClr val="00CCFF"/>
                </a:solidFill>
              </a:ln>
            </c:spPr>
          </c:marker>
          <c:xVal>
            <c:numRef>
              <c:f>'F-GZAL'!$C$26</c:f>
              <c:numCache/>
            </c:numRef>
          </c:xVal>
          <c:yVal>
            <c:numRef>
              <c:f>'F-GZAL'!$B$26</c:f>
              <c:numCache/>
            </c:numRef>
          </c:yVal>
          <c:smooth val="0"/>
        </c:ser>
        <c:axId val="451625"/>
        <c:axId val="4064626"/>
      </c:scatterChart>
      <c:valAx>
        <c:axId val="451625"/>
        <c:scaling>
          <c:orientation val="minMax"/>
          <c:min val="0.15"/>
        </c:scaling>
        <c:axPos val="b"/>
        <c:title>
          <c:tx>
            <c:rich>
              <a:bodyPr vert="horz" rot="0" anchor="ctr"/>
              <a:lstStyle/>
              <a:p>
                <a:pPr algn="ctr">
                  <a:defRPr/>
                </a:pPr>
                <a:r>
                  <a:rPr lang="en-US" cap="none" sz="950" b="1" i="0" u="none" baseline="0">
                    <a:solidFill>
                      <a:srgbClr val="000000"/>
                    </a:solidFill>
                    <a:latin typeface="Arial"/>
                    <a:ea typeface="Arial"/>
                    <a:cs typeface="Arial"/>
                  </a:rPr>
                  <a:t>Bras de levier (m)</a:t>
                </a:r>
              </a:p>
            </c:rich>
          </c:tx>
          <c:layout>
            <c:manualLayout>
              <c:xMode val="factor"/>
              <c:yMode val="factor"/>
              <c:x val="-0.00325"/>
              <c:y val="0.148"/>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064626"/>
        <c:crosses val="autoZero"/>
        <c:crossBetween val="midCat"/>
        <c:dispUnits/>
        <c:majorUnit val="0.05"/>
        <c:minorUnit val="0.02"/>
      </c:valAx>
      <c:valAx>
        <c:axId val="4064626"/>
        <c:scaling>
          <c:orientation val="minMax"/>
          <c:min val="400"/>
        </c:scaling>
        <c:axPos val="l"/>
        <c:title>
          <c:tx>
            <c:rich>
              <a:bodyPr vert="horz" rot="0" anchor="ctr"/>
              <a:lstStyle/>
              <a:p>
                <a:pPr algn="ctr">
                  <a:defRPr/>
                </a:pPr>
                <a:r>
                  <a:rPr lang="en-US" cap="none" sz="950" b="1" i="0" u="none" baseline="0">
                    <a:solidFill>
                      <a:srgbClr val="000000"/>
                    </a:solidFill>
                    <a:latin typeface="Arial"/>
                    <a:ea typeface="Arial"/>
                    <a:cs typeface="Arial"/>
                  </a:rPr>
                  <a:t>Masses (kg)</a:t>
                </a:r>
              </a:p>
            </c:rich>
          </c:tx>
          <c:layout>
            <c:manualLayout>
              <c:xMode val="factor"/>
              <c:yMode val="factor"/>
              <c:x val="0.05725"/>
              <c:y val="0.135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51625"/>
        <c:crosses val="autoZero"/>
        <c:crossBetween val="midCat"/>
        <c:dispUnits/>
        <c:minorUnit val="50"/>
      </c:valAx>
      <c:spPr>
        <a:noFill/>
        <a:ln>
          <a:noFill/>
        </a:ln>
      </c:spPr>
    </c:plotArea>
    <c:legend>
      <c:legendPos val="r"/>
      <c:legendEntry>
        <c:idx val="0"/>
        <c:delete val="1"/>
      </c:legendEntry>
      <c:layout>
        <c:manualLayout>
          <c:xMode val="edge"/>
          <c:yMode val="edge"/>
          <c:x val="0.81525"/>
          <c:y val="0.3915"/>
          <c:w val="0.1465"/>
          <c:h val="0.196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xdr:row>
      <xdr:rowOff>0</xdr:rowOff>
    </xdr:from>
    <xdr:to>
      <xdr:col>11</xdr:col>
      <xdr:colOff>533400</xdr:colOff>
      <xdr:row>26</xdr:row>
      <xdr:rowOff>19050</xdr:rowOff>
    </xdr:to>
    <xdr:graphicFrame>
      <xdr:nvGraphicFramePr>
        <xdr:cNvPr id="1" name="Graphique 1"/>
        <xdr:cNvGraphicFramePr/>
      </xdr:nvGraphicFramePr>
      <xdr:xfrm>
        <a:off x="4733925" y="323850"/>
        <a:ext cx="5810250" cy="5172075"/>
      </xdr:xfrm>
      <a:graphic>
        <a:graphicData uri="http://schemas.openxmlformats.org/drawingml/2006/chart">
          <c:chart xmlns:c="http://schemas.openxmlformats.org/drawingml/2006/chart" r:id="rId1"/>
        </a:graphicData>
      </a:graphic>
    </xdr:graphicFrame>
    <xdr:clientData/>
  </xdr:twoCellAnchor>
  <xdr:twoCellAnchor>
    <xdr:from>
      <xdr:col>1</xdr:col>
      <xdr:colOff>828675</xdr:colOff>
      <xdr:row>27</xdr:row>
      <xdr:rowOff>38100</xdr:rowOff>
    </xdr:from>
    <xdr:to>
      <xdr:col>8</xdr:col>
      <xdr:colOff>495300</xdr:colOff>
      <xdr:row>30</xdr:row>
      <xdr:rowOff>114300</xdr:rowOff>
    </xdr:to>
    <xdr:sp>
      <xdr:nvSpPr>
        <xdr:cNvPr id="2" name="Text Box 3"/>
        <xdr:cNvSpPr txBox="1">
          <a:spLocks noChangeArrowheads="1"/>
        </xdr:cNvSpPr>
      </xdr:nvSpPr>
      <xdr:spPr>
        <a:xfrm>
          <a:off x="2209800" y="5676900"/>
          <a:ext cx="6010275" cy="5619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Attention, ce document n'est qu'une aide pour le calcul des masses et centrage de l'avion concerné, il ne remplace en aucun cas la consultation et l'utilisation du manuel de vol ainsi que la fiche de pesée présente dans les documents de bord règlementaires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26"/>
  <sheetViews>
    <sheetView showGridLines="0" tabSelected="1" view="pageBreakPreview" zoomScale="110" zoomScaleSheetLayoutView="110" zoomScalePageLayoutView="0" workbookViewId="0" topLeftCell="A1">
      <selection activeCell="B12" sqref="B12"/>
    </sheetView>
  </sheetViews>
  <sheetFormatPr defaultColWidth="11.421875" defaultRowHeight="12.75"/>
  <cols>
    <col min="1" max="1" width="20.7109375" style="0" customWidth="1"/>
    <col min="2" max="2" width="14.28125" style="0" customWidth="1"/>
    <col min="3" max="3" width="17.57421875" style="0" customWidth="1"/>
    <col min="4" max="4" width="17.28125" style="0" customWidth="1"/>
    <col min="6" max="7" width="11.57421875" style="1" customWidth="1"/>
  </cols>
  <sheetData>
    <row r="1" ht="12.75"/>
    <row r="2" spans="2:4" ht="12.75">
      <c r="B2" s="26" t="s">
        <v>21</v>
      </c>
      <c r="C2" s="27"/>
      <c r="D2" s="18">
        <v>42397</v>
      </c>
    </row>
    <row r="3" spans="2:7" ht="21.75" customHeight="1">
      <c r="B3" s="2" t="s">
        <v>0</v>
      </c>
      <c r="C3" s="2" t="s">
        <v>1</v>
      </c>
      <c r="D3" s="2" t="s">
        <v>2</v>
      </c>
      <c r="F3" s="1" t="s">
        <v>3</v>
      </c>
      <c r="G3" s="1" t="s">
        <v>4</v>
      </c>
    </row>
    <row r="4" spans="1:7" ht="21.75" customHeight="1">
      <c r="A4" s="2" t="s">
        <v>5</v>
      </c>
      <c r="B4" s="2">
        <v>582</v>
      </c>
      <c r="C4" s="19">
        <f>D4/B4</f>
        <v>0.3581958762886598</v>
      </c>
      <c r="D4" s="2">
        <v>208.47</v>
      </c>
      <c r="F4" s="1">
        <v>0.205</v>
      </c>
      <c r="G4" s="1">
        <v>0</v>
      </c>
    </row>
    <row r="5" spans="1:7" ht="21.75" customHeight="1">
      <c r="A5" s="2" t="s">
        <v>6</v>
      </c>
      <c r="B5" s="7"/>
      <c r="C5" s="2">
        <v>0.41</v>
      </c>
      <c r="D5" s="2">
        <f>B5*C5</f>
        <v>0</v>
      </c>
      <c r="F5" s="1">
        <v>0.205</v>
      </c>
      <c r="G5" s="1">
        <v>750</v>
      </c>
    </row>
    <row r="6" spans="1:7" ht="21.75" customHeight="1">
      <c r="A6" s="2" t="s">
        <v>7</v>
      </c>
      <c r="B6" s="7"/>
      <c r="C6" s="2">
        <v>1.19</v>
      </c>
      <c r="D6" s="2">
        <f>B6*C6</f>
        <v>0</v>
      </c>
      <c r="F6" s="1">
        <v>0.428</v>
      </c>
      <c r="G6" s="1">
        <v>900</v>
      </c>
    </row>
    <row r="7" spans="1:7" ht="21.75" customHeight="1">
      <c r="A7" s="2" t="s">
        <v>8</v>
      </c>
      <c r="B7" s="7"/>
      <c r="C7" s="2">
        <v>1.9</v>
      </c>
      <c r="D7" s="2">
        <f>B7*C7</f>
        <v>0</v>
      </c>
      <c r="F7" s="1">
        <v>0.564</v>
      </c>
      <c r="G7" s="1">
        <v>900</v>
      </c>
    </row>
    <row r="8" spans="1:7" ht="21.75" customHeight="1">
      <c r="A8" s="3" t="s">
        <v>9</v>
      </c>
      <c r="B8" s="2">
        <f>SUM(B4:B7)</f>
        <v>582</v>
      </c>
      <c r="C8" s="17"/>
      <c r="D8" s="2">
        <f>SUM(D4:D7)</f>
        <v>208.47</v>
      </c>
      <c r="F8" s="1">
        <v>0.564</v>
      </c>
      <c r="G8" s="1">
        <v>0</v>
      </c>
    </row>
    <row r="9" spans="1:4" ht="21.75" customHeight="1">
      <c r="A9" s="2" t="s">
        <v>10</v>
      </c>
      <c r="B9" s="7"/>
      <c r="C9" s="2">
        <v>1.12</v>
      </c>
      <c r="D9" s="2">
        <f>B9*C9</f>
        <v>0</v>
      </c>
    </row>
    <row r="10" ht="12.75">
      <c r="A10" s="28" t="s">
        <v>22</v>
      </c>
    </row>
    <row r="11" spans="2:4" ht="12.75">
      <c r="B11" s="5"/>
      <c r="C11" s="5"/>
      <c r="D11" s="5"/>
    </row>
    <row r="12" spans="1:4" ht="16.5" customHeight="1">
      <c r="A12" s="20" t="s">
        <v>20</v>
      </c>
      <c r="B12" s="20">
        <f>B8+B9</f>
        <v>582</v>
      </c>
      <c r="C12" s="25">
        <f>D12/B12</f>
        <v>0.3581958762886598</v>
      </c>
      <c r="D12" s="20">
        <f>D9+D8</f>
        <v>208.47</v>
      </c>
    </row>
    <row r="13" spans="2:4" ht="12.75">
      <c r="B13" s="5"/>
      <c r="C13" s="5"/>
      <c r="D13" s="5"/>
    </row>
    <row r="14" spans="1:4" ht="15.75" customHeight="1">
      <c r="A14" s="22" t="s">
        <v>11</v>
      </c>
      <c r="B14" s="7"/>
      <c r="C14" s="6"/>
      <c r="D14" s="6"/>
    </row>
    <row r="15" spans="1:4" ht="16.5" customHeight="1">
      <c r="A15" s="22" t="s">
        <v>12</v>
      </c>
      <c r="B15" s="22">
        <f>B9-B14</f>
        <v>0</v>
      </c>
      <c r="C15" s="22">
        <v>1.12</v>
      </c>
      <c r="D15" s="22">
        <f>B15*C15</f>
        <v>0</v>
      </c>
    </row>
    <row r="16" spans="1:4" ht="16.5" customHeight="1">
      <c r="A16" s="21" t="s">
        <v>13</v>
      </c>
      <c r="B16" s="23">
        <f>B12-B14</f>
        <v>582</v>
      </c>
      <c r="C16" s="24">
        <f>D16/B16</f>
        <v>0.3581958762886598</v>
      </c>
      <c r="D16" s="23">
        <f>D12-(D9-D15)</f>
        <v>208.47</v>
      </c>
    </row>
    <row r="17" ht="12.75"/>
    <row r="18" spans="1:4" ht="12.75">
      <c r="A18" s="4"/>
      <c r="B18" s="5"/>
      <c r="C18" s="5"/>
      <c r="D18" s="5"/>
    </row>
    <row r="19" spans="1:4" ht="16.5" customHeight="1">
      <c r="A19" s="14" t="s">
        <v>14</v>
      </c>
      <c r="B19" s="7"/>
      <c r="C19" s="6"/>
      <c r="D19" s="6"/>
    </row>
    <row r="20" spans="1:4" ht="16.5" customHeight="1">
      <c r="A20" s="14" t="s">
        <v>15</v>
      </c>
      <c r="B20" s="14">
        <f>B15-B19</f>
        <v>0</v>
      </c>
      <c r="C20" s="14">
        <v>1.12</v>
      </c>
      <c r="D20" s="14">
        <f>B20*C20</f>
        <v>0</v>
      </c>
    </row>
    <row r="21" spans="1:4" ht="16.5" customHeight="1">
      <c r="A21" s="8" t="s">
        <v>16</v>
      </c>
      <c r="B21" s="9">
        <f>B16-B19</f>
        <v>582</v>
      </c>
      <c r="C21" s="10">
        <f>D21/B21</f>
        <v>0.3581958762886598</v>
      </c>
      <c r="D21" s="9">
        <f>D16-(D15-D20)</f>
        <v>208.47</v>
      </c>
    </row>
    <row r="22" ht="12.75"/>
    <row r="23" spans="1:4" ht="12.75">
      <c r="A23" s="4"/>
      <c r="B23" s="5"/>
      <c r="C23" s="5"/>
      <c r="D23" s="5"/>
    </row>
    <row r="24" spans="1:4" ht="16.5" customHeight="1">
      <c r="A24" s="15" t="s">
        <v>17</v>
      </c>
      <c r="B24" s="7"/>
      <c r="C24" s="6"/>
      <c r="D24" s="6"/>
    </row>
    <row r="25" spans="1:4" ht="16.5" customHeight="1">
      <c r="A25" s="16" t="s">
        <v>18</v>
      </c>
      <c r="B25" s="16">
        <f>B20-B24</f>
        <v>0</v>
      </c>
      <c r="C25" s="16">
        <v>1.12</v>
      </c>
      <c r="D25" s="16">
        <f>B25*C25</f>
        <v>0</v>
      </c>
    </row>
    <row r="26" spans="1:4" ht="16.5" customHeight="1">
      <c r="A26" s="11" t="s">
        <v>19</v>
      </c>
      <c r="B26" s="12">
        <f>B21-B24</f>
        <v>582</v>
      </c>
      <c r="C26" s="13">
        <f>D26/B26</f>
        <v>0.3581958762886598</v>
      </c>
      <c r="D26" s="12">
        <f>D21-(D20-D25)</f>
        <v>208.47</v>
      </c>
    </row>
  </sheetData>
  <sheetProtection/>
  <mergeCells count="1">
    <mergeCell ref="B2:C2"/>
  </mergeCells>
  <conditionalFormatting sqref="B12">
    <cfRule type="cellIs" priority="1" dxfId="0" operator="greaterThan" stopIfTrue="1">
      <formula>$G$6</formula>
    </cfRule>
  </conditionalFormatting>
  <printOptions/>
  <pageMargins left="0.2755905511811024" right="0.5511811023622047" top="0.4330708661417323" bottom="0.7086614173228347" header="0.15748031496062992" footer="0.4724409448818898"/>
  <pageSetup fitToHeight="1" fitToWidth="1" horizontalDpi="600" verticalDpi="600" orientation="landscape" paperSize="9" scale="87" r:id="rId4"/>
  <headerFooter alignWithMargins="0">
    <oddHeader>&amp;C&amp;"Arial,Gras"&amp;12DEVIS DE MASSE ET CENTRAGE DU &amp;A</oddHeader>
    <oddFooter>&amp;LDoc ACTMP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Instructeurs</dc:creator>
  <cp:keywords/>
  <dc:description/>
  <cp:lastModifiedBy>Yvons</cp:lastModifiedBy>
  <cp:lastPrinted>2017-06-03T11:28:49Z</cp:lastPrinted>
  <dcterms:created xsi:type="dcterms:W3CDTF">2006-11-02T10:06:13Z</dcterms:created>
  <dcterms:modified xsi:type="dcterms:W3CDTF">2017-06-03T11:54:19Z</dcterms:modified>
  <cp:category/>
  <cp:version/>
  <cp:contentType/>
  <cp:contentStatus/>
</cp:coreProperties>
</file>